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60" windowWidth="20730" windowHeight="11700"/>
  </bookViews>
  <sheets>
    <sheet name="Posiadane zasoby" sheetId="6" r:id="rId1"/>
    <sheet name="Zakres" sheetId="5" r:id="rId2"/>
    <sheet name="Przychody" sheetId="1" r:id="rId3"/>
    <sheet name="RZS" sheetId="2" r:id="rId4"/>
    <sheet name="NPV + wsk_rent" sheetId="3" r:id="rId5"/>
  </sheets>
  <definedNames>
    <definedName name="_xlnm.Print_Area" localSheetId="4">'NPV + wsk_rent'!$A$1:$G$27</definedName>
    <definedName name="_xlnm.Print_Area" localSheetId="0">'Posiadane zasoby'!$A$1:$I$36</definedName>
    <definedName name="_xlnm.Print_Area" localSheetId="2">Przychody!$A$1:$L$29</definedName>
    <definedName name="_xlnm.Print_Area" localSheetId="3">RZS!$A$1:$G$48</definedName>
    <definedName name="_xlnm.Print_Area" localSheetId="1">Zakres!$A$1:$I$36</definedName>
    <definedName name="PrzN1">'NPV + wsk_rent'!$D$6</definedName>
    <definedName name="suma1" localSheetId="0">'Posiadane zasoby'!$I$16</definedName>
    <definedName name="suma1">Zakres!$I$16</definedName>
    <definedName name="sumaN1" localSheetId="0">Przychody!#REF!</definedName>
    <definedName name="sumaN1">Przychody!#REF!</definedName>
    <definedName name="sumaN2" localSheetId="0">Przychody!#REF!</definedName>
    <definedName name="sumaN2">Przychody!#REF!</definedName>
    <definedName name="sumaN3" localSheetId="0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6" l="1"/>
  <c r="J36" i="6" l="1"/>
  <c r="J34" i="6"/>
  <c r="J32" i="6"/>
  <c r="J37" i="6"/>
  <c r="J35" i="6"/>
  <c r="J33" i="6"/>
  <c r="J31" i="6"/>
  <c r="I14" i="5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<sst xmlns="http://schemas.openxmlformats.org/spreadsheetml/2006/main" count="130" uniqueCount="102">
  <si>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</si>
  <si>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</si>
  <si>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</si>
  <si>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</si>
  <si>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</si>
  <si>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</si>
  <si>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</si>
  <si>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</si>
  <si>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</si>
  <si>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</si>
  <si>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</si>
  <si>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</si>
  <si>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</si>
  <si>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</si>
  <si>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</si>
  <si>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</si>
  <si>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</si>
  <si>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</si>
  <si>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</si>
  <si>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</si>
  <si>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</si>
  <si>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</si>
  <si>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</si>
  <si>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</si>
  <si>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</si>
  <si>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</si>
  <si>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</si>
  <si>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</si>
  <si>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</si>
  <si>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</si>
  <si>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</si>
  <si>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</si>
  <si>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</si>
  <si>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</si>
  <si>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</si>
  <si>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</si>
  <si>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</si>
  <si>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</si>
  <si>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</si>
  <si>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</si>
  <si>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</si>
  <si>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</si>
  <si>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</si>
  <si>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</si>
  <si>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</si>
  <si>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</si>
  <si>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</si>
  <si>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</si>
  <si>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</si>
  <si>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</si>
  <si>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</si>
  <si>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</si>
  <si>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</si>
  <si>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</si>
  <si>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</si>
  <si>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</si>
  <si>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</si>
  <si>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</si>
  <si>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</si>
  <si>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</si>
  <si>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</si>
  <si>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</si>
  <si>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</si>
  <si>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</si>
  <si>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</si>
  <si>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</si>
  <si>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</si>
  <si>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</si>
  <si>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</si>
  <si>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</si>
  <si>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</si>
  <si>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</si>
  <si>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</si>
  <si>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</si>
  <si>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</si>
  <si>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</si>
  <si>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</si>
  <si>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</si>
  <si>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</si>
  <si>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</si>
  <si>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E. Wskaźnik rentowności sprzedaży</t>
  </si>
  <si>
    <t>Pieczęć firmowa i czytelny podpis</t>
  </si>
  <si>
    <t>Miejscowość, data</t>
  </si>
  <si>
    <t>……………………….</t>
  </si>
  <si>
    <t>…………………………………………</t>
  </si>
  <si>
    <t>Rodzaj majątku</t>
  </si>
  <si>
    <t>Powierzchnia / kubatura /rok produkcji / stan techniczny</t>
  </si>
  <si>
    <t xml:space="preserve">Tytuł prawny </t>
  </si>
  <si>
    <t xml:space="preserve">Szacowana wartość lub wartość księgowa 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</si>
  <si>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Times New Roman"/>
        <family val="1"/>
        <charset val="238"/>
      </rPr>
      <t>Grunty</t>
    </r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</si>
  <si>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Times New Roman"/>
        <family val="1"/>
        <charset val="238"/>
      </rPr>
      <t>Budynki i budowle</t>
    </r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</si>
  <si>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Times New Roman"/>
        <family val="1"/>
        <charset val="238"/>
      </rPr>
      <t xml:space="preserve">Maszyny i urządzenia </t>
    </r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</si>
  <si>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Times New Roman"/>
        <family val="1"/>
        <charset val="238"/>
      </rPr>
      <t>Środki transportu</t>
    </r>
  </si>
  <si>
    <r>
      <t>5.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Times New Roman"/>
        <family val="1"/>
        <charset val="238"/>
      </rPr>
      <t>Wartości niematerialne i prawne</t>
    </r>
  </si>
  <si>
    <t>Rodzaj (typ) lub Lokalizacja</t>
  </si>
  <si>
    <t>Należy wyszczególnić majątek, który jest własnością podmiotu ubiegającego się o przyznanie pomocy lub będzie używany na podstawie np. umów najmu, dzierżawy i leasingu (z wyłączeniem tego, który zostanie nabyty w ramach operacji)</t>
  </si>
  <si>
    <t>A. Posiadane zasoby, które będą wykorzystane do prowadzonej działalność gospodarczej</t>
  </si>
  <si>
    <t>B. Zakres rzeczowo-finansowy PROJEKTU</t>
  </si>
  <si>
    <t>C. Prognoza poziomu cen i wielkości sprzedaży</t>
  </si>
  <si>
    <t>D. Rachunek zysków i strat</t>
  </si>
  <si>
    <t>E. Zaktualizowana wartość netto</t>
  </si>
  <si>
    <t>Zestawienie przewidywanych wydatków niezbędnych do realizacji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</si>
</sst>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10" borderId="22" xfId="0" applyFont="1" applyFill="1" applyBorder="1" applyAlignment="1">
      <alignment vertical="top" wrapText="1"/>
    </xf>
    <xf numFmtId="0" fontId="3" fillId="10" borderId="21" xfId="0" applyFont="1" applyFill="1" applyBorder="1" applyAlignment="1">
      <alignment vertical="top" wrapText="1"/>
    </xf>
    <xf numFmtId="0" fontId="4" fillId="13" borderId="21" xfId="0" applyFont="1" applyFill="1" applyBorder="1" applyAlignment="1">
      <alignment vertical="top" wrapText="1"/>
    </xf>
    <xf numFmtId="0" fontId="4" fillId="10" borderId="21" xfId="0" applyFont="1" applyFill="1" applyBorder="1" applyAlignment="1">
      <alignment vertical="top" wrapText="1"/>
    </xf>
    <xf numFmtId="0" fontId="3" fillId="10" borderId="24" xfId="0" applyFont="1" applyFill="1" applyBorder="1" applyAlignment="1">
      <alignment horizontal="left" vertical="top" wrapText="1" indent="2"/>
    </xf>
    <xf numFmtId="0" fontId="3" fillId="10" borderId="25" xfId="0" applyFont="1" applyFill="1" applyBorder="1" applyAlignment="1">
      <alignment horizontal="left" vertical="top" wrapText="1" indent="2"/>
    </xf>
    <xf numFmtId="0" fontId="3" fillId="10" borderId="26" xfId="0" applyFont="1" applyFill="1" applyBorder="1" applyAlignment="1">
      <alignment horizontal="left" vertical="top" wrapText="1" indent="2"/>
    </xf>
    <xf numFmtId="0" fontId="3" fillId="2" borderId="23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1.5703125" style="62" customWidth="1"/>
    <col min="2" max="2" width="3.85546875" customWidth="1"/>
    <col min="3" max="3" width="22.85546875" customWidth="1"/>
    <col min="4" max="4" width="41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ht="15.75" thickBot="1" x14ac:dyDescent="0.3">
      <c r="C1" s="91" t="s">
        <v>96</v>
      </c>
      <c r="D1" s="91"/>
      <c r="E1" s="91"/>
      <c r="F1" s="91"/>
      <c r="G1" s="32"/>
      <c r="H1" s="32"/>
      <c r="I1" s="32"/>
      <c r="J1" s="38"/>
    </row>
    <row r="2" spans="1:10" ht="30.75" customHeight="1" x14ac:dyDescent="0.25">
      <c r="C2" s="92" t="s">
        <v>95</v>
      </c>
      <c r="D2" s="93"/>
      <c r="E2" s="93"/>
      <c r="F2" s="93"/>
      <c r="G2" s="94"/>
      <c r="H2" s="69"/>
      <c r="I2" s="69"/>
      <c r="J2" s="68"/>
    </row>
    <row r="3" spans="1:10" ht="11.25" customHeight="1" thickBot="1" x14ac:dyDescent="0.3">
      <c r="C3" s="95"/>
      <c r="D3" s="96"/>
      <c r="E3" s="96"/>
      <c r="F3" s="96"/>
      <c r="G3" s="97"/>
      <c r="H3" s="70"/>
      <c r="I3" s="71"/>
      <c r="J3" s="54"/>
    </row>
    <row r="4" spans="1:10" ht="42.75" customHeight="1" x14ac:dyDescent="0.25">
      <c r="C4" s="89" t="s">
        <v>85</v>
      </c>
      <c r="D4" s="89" t="s">
        <v>94</v>
      </c>
      <c r="E4" s="89" t="s">
        <v>86</v>
      </c>
      <c r="F4" s="89" t="s">
        <v>87</v>
      </c>
      <c r="G4" s="89" t="s">
        <v>88</v>
      </c>
      <c r="H4" s="76"/>
      <c r="I4" s="76"/>
      <c r="J4" s="54"/>
    </row>
    <row r="5" spans="1:10" s="17" customFormat="1" ht="15.75" thickBot="1" x14ac:dyDescent="0.3">
      <c r="A5" s="63"/>
      <c r="C5" s="90"/>
      <c r="D5" s="90"/>
      <c r="E5" s="90"/>
      <c r="F5" s="90"/>
      <c r="G5" s="90"/>
      <c r="H5" s="73"/>
      <c r="I5" s="73"/>
      <c r="J5" s="33"/>
    </row>
    <row r="6" spans="1:10" s="17" customFormat="1" ht="15.75" thickBot="1" x14ac:dyDescent="0.3">
      <c r="A6" s="63"/>
      <c r="C6" s="86" t="s">
        <v>89</v>
      </c>
      <c r="D6" s="87"/>
      <c r="E6" s="87"/>
      <c r="F6" s="87"/>
      <c r="G6" s="88"/>
      <c r="H6" s="73"/>
      <c r="I6" s="73"/>
      <c r="J6" s="33"/>
    </row>
    <row r="7" spans="1:10" s="17" customFormat="1" ht="15.75" thickBot="1" x14ac:dyDescent="0.3">
      <c r="A7" s="63"/>
      <c r="C7" s="82"/>
      <c r="D7" s="83"/>
      <c r="E7" s="83"/>
      <c r="F7" s="83"/>
      <c r="G7" s="83"/>
      <c r="H7" s="73"/>
      <c r="I7" s="73"/>
      <c r="J7" s="33"/>
    </row>
    <row r="8" spans="1:10" s="17" customFormat="1" ht="15.75" thickBot="1" x14ac:dyDescent="0.3">
      <c r="A8" s="63"/>
      <c r="C8" s="82"/>
      <c r="D8" s="83"/>
      <c r="E8" s="83"/>
      <c r="F8" s="83"/>
      <c r="G8" s="83"/>
      <c r="H8" s="73"/>
      <c r="I8" s="73"/>
      <c r="J8" s="33"/>
    </row>
    <row r="9" spans="1:10" s="17" customFormat="1" ht="15.75" thickBot="1" x14ac:dyDescent="0.3">
      <c r="A9" s="63"/>
      <c r="C9" s="86" t="s">
        <v>90</v>
      </c>
      <c r="D9" s="87"/>
      <c r="E9" s="87"/>
      <c r="F9" s="87"/>
      <c r="G9" s="88"/>
      <c r="H9" s="73"/>
      <c r="I9" s="73"/>
      <c r="J9" s="33"/>
    </row>
    <row r="10" spans="1:10" s="17" customFormat="1" ht="15.75" thickBot="1" x14ac:dyDescent="0.3">
      <c r="A10" s="63"/>
      <c r="C10" s="82"/>
      <c r="D10" s="83"/>
      <c r="E10" s="83"/>
      <c r="F10" s="83"/>
      <c r="G10" s="83"/>
      <c r="H10" s="77"/>
      <c r="I10" s="72"/>
      <c r="J10" s="33"/>
    </row>
    <row r="11" spans="1:10" s="17" customFormat="1" ht="15.75" thickBot="1" x14ac:dyDescent="0.3">
      <c r="A11" s="63"/>
      <c r="C11" s="82"/>
      <c r="D11" s="83"/>
      <c r="E11" s="83"/>
      <c r="F11" s="83"/>
      <c r="G11" s="83"/>
      <c r="H11" s="73"/>
      <c r="I11" s="73"/>
      <c r="J11" s="33"/>
    </row>
    <row r="12" spans="1:10" s="17" customFormat="1" ht="15.75" thickBot="1" x14ac:dyDescent="0.3">
      <c r="A12" s="63"/>
      <c r="C12" s="86" t="s">
        <v>91</v>
      </c>
      <c r="D12" s="87"/>
      <c r="E12" s="87"/>
      <c r="F12" s="87"/>
      <c r="G12" s="88"/>
      <c r="H12" s="73"/>
      <c r="I12" s="73"/>
      <c r="J12" s="33"/>
    </row>
    <row r="13" spans="1:10" s="17" customFormat="1" ht="15.75" thickBot="1" x14ac:dyDescent="0.3">
      <c r="A13" s="63"/>
      <c r="C13" s="82"/>
      <c r="D13" s="83"/>
      <c r="E13" s="83"/>
      <c r="F13" s="83"/>
      <c r="G13" s="83"/>
      <c r="H13" s="73"/>
      <c r="I13" s="73"/>
      <c r="J13" s="33"/>
    </row>
    <row r="14" spans="1:10" s="17" customFormat="1" ht="15.75" thickBot="1" x14ac:dyDescent="0.3">
      <c r="A14" s="63"/>
      <c r="C14" s="82"/>
      <c r="D14" s="83"/>
      <c r="E14" s="83"/>
      <c r="F14" s="83"/>
      <c r="G14" s="83"/>
      <c r="H14" s="73"/>
      <c r="I14" s="73"/>
      <c r="J14" s="33"/>
    </row>
    <row r="15" spans="1:10" s="17" customFormat="1" ht="15.75" thickBot="1" x14ac:dyDescent="0.3">
      <c r="A15" s="63"/>
      <c r="C15" s="86" t="s">
        <v>92</v>
      </c>
      <c r="D15" s="87"/>
      <c r="E15" s="87"/>
      <c r="F15" s="87"/>
      <c r="G15" s="88"/>
      <c r="H15" s="73"/>
      <c r="I15" s="73"/>
      <c r="J15" s="33"/>
    </row>
    <row r="16" spans="1:10" ht="15.75" thickBot="1" x14ac:dyDescent="0.3">
      <c r="C16" s="82"/>
      <c r="D16" s="83"/>
      <c r="E16" s="83"/>
      <c r="F16" s="83"/>
      <c r="G16" s="83"/>
      <c r="H16" s="78"/>
      <c r="I16" s="74"/>
      <c r="J16" s="34"/>
    </row>
    <row r="17" spans="3:17" ht="15.75" thickBot="1" x14ac:dyDescent="0.3">
      <c r="C17" s="82"/>
      <c r="D17" s="83"/>
      <c r="E17" s="83"/>
      <c r="F17" s="83"/>
      <c r="G17" s="83"/>
      <c r="H17" s="78"/>
      <c r="I17" s="74"/>
      <c r="J17" s="34"/>
    </row>
    <row r="18" spans="3:17" ht="15.75" thickBot="1" x14ac:dyDescent="0.3">
      <c r="C18" s="86" t="s">
        <v>93</v>
      </c>
      <c r="D18" s="87"/>
      <c r="E18" s="87"/>
      <c r="F18" s="87"/>
      <c r="G18" s="88"/>
      <c r="H18" s="78"/>
      <c r="I18" s="74"/>
      <c r="J18" s="34"/>
      <c r="L18" s="32"/>
      <c r="M18" s="32"/>
      <c r="N18" s="32"/>
      <c r="O18" s="32"/>
      <c r="P18" s="32"/>
      <c r="Q18" s="32"/>
    </row>
    <row r="19" spans="3:17" ht="15" customHeight="1" thickBot="1" x14ac:dyDescent="0.3">
      <c r="C19" s="82"/>
      <c r="D19" s="84"/>
      <c r="E19" s="84"/>
      <c r="F19" s="85"/>
      <c r="G19" s="85"/>
      <c r="H19" s="78"/>
      <c r="I19" s="75"/>
      <c r="J19" s="34"/>
      <c r="L19" s="32"/>
      <c r="M19" s="39"/>
      <c r="N19" s="39"/>
      <c r="O19" s="39"/>
      <c r="P19" s="39"/>
      <c r="Q19" s="32"/>
    </row>
    <row r="20" spans="3:17" ht="15.75" thickBot="1" x14ac:dyDescent="0.3">
      <c r="C20" s="82"/>
      <c r="D20" s="84"/>
      <c r="E20" s="84"/>
      <c r="F20" s="85"/>
      <c r="G20" s="85"/>
      <c r="H20" s="79"/>
      <c r="I20" s="79"/>
      <c r="J20" s="34"/>
      <c r="L20" s="32"/>
      <c r="M20" s="39"/>
      <c r="N20" s="39"/>
      <c r="O20" s="39"/>
      <c r="P20" s="39">
        <f>SUMIFS(I5:I15,J5:J15,"Ki pieniężne")</f>
        <v>0</v>
      </c>
      <c r="Q20" s="32"/>
    </row>
    <row r="21" spans="3:17" ht="27.75" customHeight="1" x14ac:dyDescent="0.25">
      <c r="C21" s="80"/>
      <c r="D21" s="79"/>
      <c r="E21" s="79"/>
      <c r="F21" s="79"/>
      <c r="G21" s="79"/>
      <c r="H21" s="79"/>
      <c r="I21" s="79"/>
      <c r="J21" s="34"/>
      <c r="L21" s="32"/>
      <c r="M21" s="39"/>
      <c r="N21" s="39"/>
      <c r="O21" s="39"/>
      <c r="P21" s="39"/>
      <c r="Q21" s="32"/>
    </row>
    <row r="22" spans="3:17" x14ac:dyDescent="0.25">
      <c r="C22" s="81"/>
      <c r="D22" s="81"/>
      <c r="E22" s="81"/>
      <c r="F22" s="81"/>
      <c r="G22" s="81"/>
      <c r="H22" s="81"/>
      <c r="I22" s="81"/>
      <c r="J22" s="34"/>
      <c r="L22" s="32"/>
      <c r="M22" s="39"/>
      <c r="N22" s="39"/>
      <c r="O22" s="39"/>
      <c r="P22" s="39"/>
      <c r="Q22" s="32"/>
    </row>
    <row r="23" spans="3:17" x14ac:dyDescent="0.25">
      <c r="C23" s="81"/>
      <c r="D23" s="81"/>
      <c r="E23" s="81"/>
      <c r="F23" s="81"/>
      <c r="G23" s="81"/>
      <c r="H23" s="81"/>
      <c r="I23" s="81"/>
      <c r="J23" s="34"/>
      <c r="L23" s="32"/>
      <c r="M23" s="32"/>
      <c r="N23" s="32"/>
      <c r="O23" s="32"/>
      <c r="P23" s="32"/>
      <c r="Q23" s="32"/>
    </row>
    <row r="24" spans="3:17" x14ac:dyDescent="0.25">
      <c r="C24" s="81"/>
      <c r="D24" s="81"/>
      <c r="E24" s="81"/>
      <c r="F24" s="81"/>
      <c r="G24" s="81"/>
      <c r="H24" s="81"/>
      <c r="I24" s="81"/>
      <c r="J24" s="34"/>
      <c r="N24" s="32"/>
      <c r="O24" s="32"/>
      <c r="P24" s="32"/>
    </row>
    <row r="25" spans="3:17" x14ac:dyDescent="0.25">
      <c r="C25" s="81"/>
      <c r="D25" s="81"/>
      <c r="E25" s="81"/>
      <c r="F25" s="81"/>
      <c r="G25" s="81"/>
      <c r="H25" s="81"/>
      <c r="I25" s="81"/>
      <c r="J25" s="34"/>
      <c r="N25" s="32"/>
      <c r="O25" s="32"/>
      <c r="P25" s="32"/>
    </row>
    <row r="26" spans="3:17" x14ac:dyDescent="0.25">
      <c r="C26" s="81"/>
      <c r="D26" s="81"/>
      <c r="E26" s="81"/>
      <c r="F26" s="81"/>
      <c r="G26" s="81"/>
      <c r="H26" s="81"/>
      <c r="I26" s="81"/>
      <c r="J26" s="34"/>
      <c r="M26" s="47"/>
      <c r="N26" s="39"/>
      <c r="O26" s="39"/>
      <c r="P26" s="39"/>
    </row>
    <row r="27" spans="3:17" x14ac:dyDescent="0.25">
      <c r="C27" s="81"/>
      <c r="D27" s="81"/>
      <c r="E27" s="81"/>
      <c r="F27" s="81"/>
      <c r="G27" s="81"/>
      <c r="H27" s="81"/>
      <c r="I27" s="81"/>
      <c r="J27" s="34"/>
      <c r="M27" s="47"/>
      <c r="N27" s="65"/>
      <c r="O27" s="65"/>
      <c r="P27" s="39"/>
    </row>
    <row r="28" spans="3:17" x14ac:dyDescent="0.25">
      <c r="C28" s="81"/>
      <c r="D28" s="81"/>
      <c r="E28" s="81"/>
      <c r="F28" s="81"/>
      <c r="G28" s="81"/>
      <c r="H28" s="81"/>
      <c r="I28" s="81"/>
      <c r="J28" s="34"/>
      <c r="M28" s="47"/>
      <c r="N28" s="66"/>
      <c r="O28" s="65"/>
      <c r="P28" s="39"/>
    </row>
    <row r="29" spans="3:17" x14ac:dyDescent="0.25">
      <c r="C29" s="81"/>
      <c r="D29" s="81"/>
      <c r="E29" s="81"/>
      <c r="F29" s="81"/>
      <c r="G29" s="81"/>
      <c r="H29" s="81"/>
      <c r="I29" s="81"/>
      <c r="J29" s="34"/>
      <c r="M29" s="47"/>
      <c r="N29" s="67"/>
      <c r="O29" s="67"/>
      <c r="P29" s="47"/>
    </row>
    <row r="30" spans="3:17" x14ac:dyDescent="0.25">
      <c r="C30" s="81"/>
      <c r="D30" s="81"/>
      <c r="E30" s="81"/>
      <c r="F30" s="81"/>
      <c r="G30" s="81"/>
      <c r="H30" s="81"/>
      <c r="I30" s="81"/>
      <c r="J30" s="34"/>
    </row>
    <row r="31" spans="3:17" x14ac:dyDescent="0.25">
      <c r="C31" s="81"/>
      <c r="D31" s="81"/>
      <c r="E31" s="81"/>
      <c r="F31" s="81"/>
      <c r="G31" s="81"/>
      <c r="H31" s="81"/>
      <c r="I31" s="81"/>
      <c r="J31" s="34" t="str">
        <f t="shared" ref="J31:J37" si="0">IF(I32=suma1,IF(I32&gt;0,"wybierz z listy",""),"")</f>
        <v/>
      </c>
    </row>
    <row r="32" spans="3:17" x14ac:dyDescent="0.25">
      <c r="C32" s="38"/>
      <c r="D32" s="38"/>
      <c r="E32" s="38"/>
      <c r="F32" s="38"/>
      <c r="G32" s="38"/>
      <c r="H32" s="38"/>
      <c r="I32" s="38"/>
      <c r="J32" s="34" t="str">
        <f t="shared" si="0"/>
        <v/>
      </c>
    </row>
    <row r="33" spans="3:10" x14ac:dyDescent="0.25">
      <c r="C33" s="38"/>
      <c r="D33" s="38"/>
      <c r="E33" s="38"/>
      <c r="F33" s="38"/>
      <c r="G33" s="38"/>
      <c r="H33" s="38"/>
      <c r="I33" s="38"/>
      <c r="J33" s="34" t="str">
        <f t="shared" si="0"/>
        <v/>
      </c>
    </row>
    <row r="34" spans="3:10" x14ac:dyDescent="0.25">
      <c r="C34" s="38"/>
      <c r="D34" s="38"/>
      <c r="E34" s="38"/>
      <c r="F34" s="38"/>
      <c r="G34" s="38"/>
      <c r="H34" s="38"/>
      <c r="I34" s="38"/>
      <c r="J34" s="34" t="str">
        <f t="shared" si="0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0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0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0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insertRows="0" deleteRows="0"/>
  <mergeCells count="12">
    <mergeCell ref="C12:G12"/>
    <mergeCell ref="C15:G15"/>
    <mergeCell ref="D4:D5"/>
    <mergeCell ref="C18:G18"/>
    <mergeCell ref="C1:F1"/>
    <mergeCell ref="C4:C5"/>
    <mergeCell ref="E4:E5"/>
    <mergeCell ref="C2:G3"/>
    <mergeCell ref="F4:F5"/>
    <mergeCell ref="G4:G5"/>
    <mergeCell ref="C6:G6"/>
    <mergeCell ref="C9:G9"/>
  </mergeCells>
  <conditionalFormatting sqref="J5:J8 J10:J13 J15">
    <cfRule type="expression" dxfId="11" priority="6">
      <formula>$I5&gt;0</formula>
    </cfRule>
  </conditionalFormatting>
  <conditionalFormatting sqref="J5:J8 J10:J13 J15">
    <cfRule type="expression" dxfId="10" priority="5">
      <formula>$I5=0</formula>
    </cfRule>
  </conditionalFormatting>
  <conditionalFormatting sqref="J9">
    <cfRule type="expression" dxfId="9" priority="4">
      <formula>$I9&gt;0</formula>
    </cfRule>
  </conditionalFormatting>
  <conditionalFormatting sqref="J9">
    <cfRule type="expression" dxfId="8" priority="3">
      <formula>$I9=0</formula>
    </cfRule>
  </conditionalFormatting>
  <conditionalFormatting sqref="J14">
    <cfRule type="expression" dxfId="7" priority="2">
      <formula>$I14&gt;0</formula>
    </cfRule>
  </conditionalFormatting>
  <conditionalFormatting sqref="J14">
    <cfRule type="expression" dxfId="6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91" t="s">
        <v>97</v>
      </c>
      <c r="D1" s="91"/>
      <c r="E1" s="91"/>
      <c r="F1" s="91"/>
      <c r="G1" s="32"/>
      <c r="H1" s="32"/>
      <c r="I1" s="32"/>
      <c r="J1" s="32"/>
    </row>
    <row r="2" spans="1:10" ht="40.5" customHeight="1" x14ac:dyDescent="0.25">
      <c r="C2" s="108" t="s">
        <v>101</v>
      </c>
      <c r="D2" s="108"/>
      <c r="E2" s="108"/>
      <c r="F2" s="108"/>
      <c r="G2" s="32"/>
      <c r="H2" s="32"/>
      <c r="I2" s="32"/>
      <c r="J2" s="51" t="s">
        <v>73</v>
      </c>
    </row>
    <row r="3" spans="1:10" ht="51.75" customHeight="1" x14ac:dyDescent="0.25">
      <c r="C3" s="109" t="s">
        <v>37</v>
      </c>
      <c r="D3" s="109"/>
      <c r="E3" s="52" t="s">
        <v>38</v>
      </c>
      <c r="F3" s="56" t="s">
        <v>39</v>
      </c>
      <c r="G3" s="52" t="s">
        <v>40</v>
      </c>
      <c r="H3" s="52" t="s">
        <v>41</v>
      </c>
      <c r="I3" s="56" t="s">
        <v>42</v>
      </c>
      <c r="J3" s="55" t="s">
        <v>74</v>
      </c>
    </row>
    <row r="4" spans="1:10" x14ac:dyDescent="0.25">
      <c r="C4" s="103" t="s">
        <v>50</v>
      </c>
      <c r="D4" s="104"/>
      <c r="E4" s="104"/>
      <c r="F4" s="104"/>
      <c r="G4" s="104"/>
      <c r="H4" s="104"/>
      <c r="I4" s="105"/>
      <c r="J4" s="54"/>
    </row>
    <row r="5" spans="1:10" s="17" customFormat="1" x14ac:dyDescent="0.25">
      <c r="A5" s="63"/>
      <c r="C5" s="13" t="s">
        <v>43</v>
      </c>
      <c r="D5" s="13"/>
      <c r="E5" s="19"/>
      <c r="F5" s="19"/>
      <c r="G5" s="19"/>
      <c r="H5" s="19"/>
      <c r="I5" s="19"/>
      <c r="J5" s="33" t="s">
        <v>56</v>
      </c>
    </row>
    <row r="6" spans="1:10" s="17" customFormat="1" x14ac:dyDescent="0.25">
      <c r="A6" s="63"/>
      <c r="C6" s="13" t="s">
        <v>45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56</v>
      </c>
    </row>
    <row r="7" spans="1:10" s="17" customFormat="1" x14ac:dyDescent="0.25">
      <c r="A7" s="63"/>
      <c r="C7" s="13" t="s">
        <v>46</v>
      </c>
      <c r="D7" s="13"/>
      <c r="E7" s="19"/>
      <c r="F7" s="19"/>
      <c r="G7" s="19"/>
      <c r="H7" s="19"/>
      <c r="I7" s="19">
        <f t="shared" si="0"/>
        <v>0</v>
      </c>
      <c r="J7" s="33" t="s">
        <v>44</v>
      </c>
    </row>
    <row r="8" spans="1:10" s="17" customFormat="1" x14ac:dyDescent="0.25">
      <c r="A8" s="63"/>
      <c r="C8" s="13" t="s">
        <v>47</v>
      </c>
      <c r="D8" s="13"/>
      <c r="E8" s="19"/>
      <c r="F8" s="19"/>
      <c r="G8" s="19"/>
      <c r="H8" s="19"/>
      <c r="I8" s="19">
        <f>G8*H8</f>
        <v>0</v>
      </c>
      <c r="J8" s="33" t="s">
        <v>44</v>
      </c>
    </row>
    <row r="9" spans="1:10" s="17" customFormat="1" x14ac:dyDescent="0.25">
      <c r="A9" s="63"/>
      <c r="C9" s="13" t="s">
        <v>48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44</v>
      </c>
    </row>
    <row r="10" spans="1:10" s="17" customFormat="1" x14ac:dyDescent="0.25">
      <c r="A10" s="63"/>
      <c r="C10" s="106" t="s">
        <v>51</v>
      </c>
      <c r="D10" s="107"/>
      <c r="E10" s="107"/>
      <c r="F10" s="107"/>
      <c r="G10" s="107"/>
      <c r="H10" s="107"/>
      <c r="I10" s="57"/>
      <c r="J10" s="33"/>
    </row>
    <row r="11" spans="1:10" s="17" customFormat="1" x14ac:dyDescent="0.25">
      <c r="A11" s="63"/>
      <c r="C11" s="13" t="s">
        <v>43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44</v>
      </c>
    </row>
    <row r="12" spans="1:10" s="17" customFormat="1" x14ac:dyDescent="0.25">
      <c r="A12" s="63"/>
      <c r="C12" s="13" t="s">
        <v>45</v>
      </c>
      <c r="D12" s="13"/>
      <c r="E12" s="19"/>
      <c r="F12" s="19"/>
      <c r="G12" s="19"/>
      <c r="H12" s="19"/>
      <c r="I12" s="19">
        <f t="shared" si="2"/>
        <v>0</v>
      </c>
      <c r="J12" s="33" t="s">
        <v>44</v>
      </c>
    </row>
    <row r="13" spans="1:10" s="17" customFormat="1" x14ac:dyDescent="0.25">
      <c r="A13" s="63"/>
      <c r="C13" s="13" t="s">
        <v>46</v>
      </c>
      <c r="D13" s="13"/>
      <c r="E13" s="19"/>
      <c r="F13" s="19"/>
      <c r="G13" s="19"/>
      <c r="H13" s="19"/>
      <c r="I13" s="19">
        <f t="shared" si="2"/>
        <v>0</v>
      </c>
      <c r="J13" s="33" t="s">
        <v>44</v>
      </c>
    </row>
    <row r="14" spans="1:10" s="17" customFormat="1" x14ac:dyDescent="0.25">
      <c r="A14" s="63"/>
      <c r="C14" s="13" t="s">
        <v>47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44</v>
      </c>
    </row>
    <row r="15" spans="1:10" s="17" customFormat="1" x14ac:dyDescent="0.25">
      <c r="A15" s="63"/>
      <c r="C15" s="13" t="s">
        <v>48</v>
      </c>
      <c r="D15" s="13"/>
      <c r="E15" s="19"/>
      <c r="F15" s="19"/>
      <c r="G15" s="19"/>
      <c r="H15" s="19"/>
      <c r="I15" s="19">
        <f t="shared" si="2"/>
        <v>0</v>
      </c>
      <c r="J15" s="33" t="s">
        <v>44</v>
      </c>
    </row>
    <row r="16" spans="1:10" x14ac:dyDescent="0.25">
      <c r="C16" s="98" t="s">
        <v>49</v>
      </c>
      <c r="D16" s="98"/>
      <c r="E16" s="98"/>
      <c r="F16" s="98"/>
      <c r="G16" s="98"/>
      <c r="H16" s="98"/>
      <c r="I16" s="21">
        <f>SUM(I5:I9,I11:I15)</f>
        <v>0</v>
      </c>
      <c r="J16" s="34"/>
    </row>
    <row r="17" spans="3:17" x14ac:dyDescent="0.25">
      <c r="C17" s="98" t="s">
        <v>50</v>
      </c>
      <c r="D17" s="98"/>
      <c r="E17" s="98"/>
      <c r="F17" s="98"/>
      <c r="G17" s="98"/>
      <c r="H17" s="98"/>
      <c r="I17" s="21">
        <f>SUM(I5:I9)</f>
        <v>0</v>
      </c>
      <c r="J17" s="34"/>
    </row>
    <row r="18" spans="3:17" x14ac:dyDescent="0.25">
      <c r="C18" s="98" t="s">
        <v>51</v>
      </c>
      <c r="D18" s="98"/>
      <c r="E18" s="98"/>
      <c r="F18" s="98"/>
      <c r="G18" s="98"/>
      <c r="H18" s="98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98" t="s">
        <v>53</v>
      </c>
      <c r="D19" s="98"/>
      <c r="E19" s="98"/>
      <c r="F19" s="98"/>
      <c r="G19" s="98"/>
      <c r="H19" s="98"/>
      <c r="I19" s="20">
        <v>0</v>
      </c>
      <c r="J19" s="34"/>
      <c r="L19" s="32"/>
      <c r="M19" s="39"/>
      <c r="N19" s="39" t="s">
        <v>44</v>
      </c>
      <c r="O19" s="39"/>
      <c r="P19" s="39"/>
      <c r="Q19" s="32"/>
    </row>
    <row r="20" spans="3:17" x14ac:dyDescent="0.25">
      <c r="C20" s="99"/>
      <c r="D20" s="99"/>
      <c r="E20" s="99"/>
      <c r="F20" s="99"/>
      <c r="G20" s="99"/>
      <c r="H20" s="99"/>
      <c r="I20" s="99"/>
      <c r="J20" s="34"/>
      <c r="L20" s="32"/>
      <c r="M20" s="39"/>
      <c r="N20" s="39" t="s">
        <v>56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100" t="s">
        <v>55</v>
      </c>
      <c r="D21" s="101"/>
      <c r="E21" s="101"/>
      <c r="F21" s="101"/>
      <c r="G21" s="101"/>
      <c r="H21" s="101"/>
      <c r="I21" s="101"/>
      <c r="J21" s="34"/>
      <c r="L21" s="32"/>
      <c r="M21" s="39"/>
      <c r="N21" s="39"/>
      <c r="O21" s="39"/>
      <c r="P21" s="39"/>
      <c r="Q21" s="32"/>
    </row>
    <row r="22" spans="3:17" x14ac:dyDescent="0.25">
      <c r="C22" s="102"/>
      <c r="D22" s="102"/>
      <c r="E22" s="102"/>
      <c r="F22" s="102"/>
      <c r="G22" s="102"/>
      <c r="H22" s="102"/>
      <c r="I22" s="102"/>
      <c r="J22" s="34"/>
      <c r="L22" s="32"/>
      <c r="M22" s="39"/>
      <c r="N22" s="39"/>
      <c r="O22" s="39"/>
      <c r="P22" s="39"/>
      <c r="Q22" s="32"/>
    </row>
    <row r="23" spans="3:17" x14ac:dyDescent="0.25">
      <c r="C23" s="102"/>
      <c r="D23" s="102"/>
      <c r="E23" s="102"/>
      <c r="F23" s="102"/>
      <c r="G23" s="102"/>
      <c r="H23" s="102"/>
      <c r="I23" s="102"/>
      <c r="J23" s="34"/>
      <c r="L23" s="32"/>
      <c r="M23" s="32"/>
      <c r="N23" s="32"/>
      <c r="O23" s="32"/>
      <c r="P23" s="32"/>
      <c r="Q23" s="32"/>
    </row>
    <row r="24" spans="3:17" x14ac:dyDescent="0.25">
      <c r="C24" s="102"/>
      <c r="D24" s="102"/>
      <c r="E24" s="102"/>
      <c r="F24" s="102"/>
      <c r="G24" s="102"/>
      <c r="H24" s="102"/>
      <c r="I24" s="102"/>
      <c r="J24" s="34"/>
      <c r="N24" s="32"/>
      <c r="O24" s="32"/>
      <c r="P24" s="32"/>
    </row>
    <row r="25" spans="3:17" x14ac:dyDescent="0.25">
      <c r="C25" s="102"/>
      <c r="D25" s="102"/>
      <c r="E25" s="102"/>
      <c r="F25" s="102"/>
      <c r="G25" s="102"/>
      <c r="H25" s="102"/>
      <c r="I25" s="102"/>
      <c r="J25" s="34"/>
      <c r="N25" s="32"/>
      <c r="O25" s="32"/>
      <c r="P25" s="32"/>
    </row>
    <row r="26" spans="3:17" x14ac:dyDescent="0.25">
      <c r="C26" s="102"/>
      <c r="D26" s="102"/>
      <c r="E26" s="102"/>
      <c r="F26" s="102"/>
      <c r="G26" s="102"/>
      <c r="H26" s="102"/>
      <c r="I26" s="102"/>
      <c r="J26" s="34"/>
      <c r="M26" s="47"/>
      <c r="N26" s="39"/>
      <c r="O26" s="39"/>
      <c r="P26" s="39"/>
    </row>
    <row r="27" spans="3:17" x14ac:dyDescent="0.25">
      <c r="C27" s="102"/>
      <c r="D27" s="102"/>
      <c r="E27" s="102"/>
      <c r="F27" s="102"/>
      <c r="G27" s="102"/>
      <c r="H27" s="102"/>
      <c r="I27" s="102"/>
      <c r="J27" s="34"/>
      <c r="M27" s="47"/>
      <c r="N27" s="40" t="s">
        <v>52</v>
      </c>
      <c r="O27" s="40">
        <f>P20</f>
        <v>0</v>
      </c>
      <c r="P27" s="39"/>
    </row>
    <row r="28" spans="3:17" x14ac:dyDescent="0.25">
      <c r="C28" s="102"/>
      <c r="D28" s="102"/>
      <c r="E28" s="102"/>
      <c r="F28" s="102"/>
      <c r="G28" s="102"/>
      <c r="H28" s="102"/>
      <c r="I28" s="102"/>
      <c r="J28" s="34"/>
      <c r="M28" s="47"/>
      <c r="N28" s="48" t="s">
        <v>54</v>
      </c>
      <c r="O28" s="40">
        <f>P20</f>
        <v>0</v>
      </c>
      <c r="P28" s="39"/>
    </row>
    <row r="29" spans="3:17" x14ac:dyDescent="0.25">
      <c r="C29" s="102"/>
      <c r="D29" s="102"/>
      <c r="E29" s="102"/>
      <c r="F29" s="102"/>
      <c r="G29" s="102"/>
      <c r="H29" s="102"/>
      <c r="I29" s="102"/>
      <c r="J29" s="34"/>
      <c r="M29" s="47"/>
      <c r="N29" s="47"/>
      <c r="O29" s="47"/>
      <c r="P29" s="47"/>
    </row>
    <row r="30" spans="3:17" x14ac:dyDescent="0.25">
      <c r="C30" s="102"/>
      <c r="D30" s="102"/>
      <c r="E30" s="102"/>
      <c r="F30" s="102"/>
      <c r="G30" s="102"/>
      <c r="H30" s="102"/>
      <c r="I30" s="102"/>
      <c r="J30" s="34"/>
    </row>
    <row r="31" spans="3:17" x14ac:dyDescent="0.25">
      <c r="C31" s="102"/>
      <c r="D31" s="102"/>
      <c r="E31" s="102"/>
      <c r="F31" s="102"/>
      <c r="G31" s="102"/>
      <c r="H31" s="102"/>
      <c r="I31" s="102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verticalDpi="599" r:id="rId1"/>
  <colBreaks count="1" manualBreakCount="1">
    <brk id="9" max="1048575" man="1"/>
  </colBreaks>
  <ignoredErrors>
    <ignoredError sqref="I6:I7 I11:I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C10" sqref="C10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/>
    </row>
    <row r="3" spans="1:13" ht="16.5" customHeight="1" x14ac:dyDescent="0.2">
      <c r="C3" s="113" t="s">
        <v>98</v>
      </c>
      <c r="D3" s="113"/>
      <c r="E3" s="113"/>
      <c r="F3" s="113"/>
      <c r="G3" s="113"/>
      <c r="H3" s="113"/>
      <c r="I3" s="113"/>
      <c r="J3" s="113"/>
      <c r="K3" s="113"/>
    </row>
    <row r="4" spans="1:13" x14ac:dyDescent="0.2">
      <c r="C4" s="110" t="s">
        <v>8</v>
      </c>
      <c r="D4" s="110" t="s">
        <v>0</v>
      </c>
      <c r="E4" s="126" t="s">
        <v>1</v>
      </c>
      <c r="F4" s="126"/>
      <c r="G4" s="126"/>
      <c r="H4" s="126" t="s">
        <v>2</v>
      </c>
      <c r="I4" s="126"/>
      <c r="J4" s="126" t="s">
        <v>3</v>
      </c>
      <c r="K4" s="126"/>
      <c r="L4" s="2"/>
    </row>
    <row r="5" spans="1:13" x14ac:dyDescent="0.2">
      <c r="C5" s="124"/>
      <c r="D5" s="111"/>
      <c r="E5" s="126"/>
      <c r="F5" s="126"/>
      <c r="G5" s="126"/>
      <c r="H5" s="126"/>
      <c r="I5" s="126"/>
      <c r="J5" s="126"/>
      <c r="K5" s="126"/>
      <c r="L5" s="2"/>
    </row>
    <row r="6" spans="1:13" ht="51" x14ac:dyDescent="0.2">
      <c r="C6" s="125"/>
      <c r="D6" s="112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127" t="s">
        <v>76</v>
      </c>
      <c r="D14" s="128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127" t="s">
        <v>77</v>
      </c>
      <c r="D15" s="128"/>
      <c r="E15" s="129" t="str">
        <f ca="1">TEXT('NPV + wsk_rent'!D6,0) &amp;" = A"</f>
        <v>0 = A</v>
      </c>
      <c r="F15" s="130"/>
      <c r="G15" s="131"/>
      <c r="H15" s="129" t="str">
        <f ca="1">TEXT('NPV + wsk_rent'!E6,0) &amp;" = B"</f>
        <v>0 = B</v>
      </c>
      <c r="I15" s="131"/>
      <c r="J15" s="129" t="str">
        <f ca="1">TEXT('NPV + wsk_rent'!F6,0) &amp;" = C"</f>
        <v>0 = C</v>
      </c>
      <c r="K15" s="131"/>
      <c r="L15" s="18"/>
      <c r="M15" s="36"/>
    </row>
    <row r="16" spans="1:13" s="37" customFormat="1" x14ac:dyDescent="0.2">
      <c r="A16" s="61"/>
      <c r="C16" s="127" t="s">
        <v>78</v>
      </c>
      <c r="D16" s="128"/>
      <c r="E16" s="129">
        <f ca="1">SUM('NPV + wsk_rent'!D6:F6)</f>
        <v>0</v>
      </c>
      <c r="F16" s="130"/>
      <c r="G16" s="130"/>
      <c r="H16" s="130"/>
      <c r="I16" s="130"/>
      <c r="J16" s="130"/>
      <c r="K16" s="131"/>
      <c r="L16" s="18"/>
      <c r="M16" s="36"/>
    </row>
    <row r="17" spans="3:13" x14ac:dyDescent="0.2">
      <c r="M17" s="38"/>
    </row>
    <row r="18" spans="3:13" ht="51.75" customHeight="1" x14ac:dyDescent="0.2">
      <c r="C18" s="114" t="s">
        <v>36</v>
      </c>
      <c r="D18" s="114"/>
      <c r="E18" s="114"/>
      <c r="F18" s="114"/>
      <c r="G18" s="114"/>
      <c r="H18" s="114"/>
      <c r="I18" s="114"/>
      <c r="J18" s="114"/>
      <c r="K18" s="114"/>
    </row>
    <row r="19" spans="3:13" x14ac:dyDescent="0.2">
      <c r="C19" s="115"/>
      <c r="D19" s="116"/>
      <c r="E19" s="116"/>
      <c r="F19" s="116"/>
      <c r="G19" s="116"/>
      <c r="H19" s="116"/>
      <c r="I19" s="116"/>
      <c r="J19" s="116"/>
      <c r="K19" s="117"/>
    </row>
    <row r="20" spans="3:13" ht="25.5" customHeight="1" x14ac:dyDescent="0.2">
      <c r="C20" s="118"/>
      <c r="D20" s="119"/>
      <c r="E20" s="119"/>
      <c r="F20" s="119"/>
      <c r="G20" s="119"/>
      <c r="H20" s="119"/>
      <c r="I20" s="119"/>
      <c r="J20" s="119"/>
      <c r="K20" s="120"/>
    </row>
    <row r="21" spans="3:13" x14ac:dyDescent="0.2">
      <c r="C21" s="118"/>
      <c r="D21" s="119"/>
      <c r="E21" s="119"/>
      <c r="F21" s="119"/>
      <c r="G21" s="119"/>
      <c r="H21" s="119"/>
      <c r="I21" s="119"/>
      <c r="J21" s="119"/>
      <c r="K21" s="120"/>
    </row>
    <row r="22" spans="3:13" x14ac:dyDescent="0.2">
      <c r="C22" s="118"/>
      <c r="D22" s="119"/>
      <c r="E22" s="119"/>
      <c r="F22" s="119"/>
      <c r="G22" s="119"/>
      <c r="H22" s="119"/>
      <c r="I22" s="119"/>
      <c r="J22" s="119"/>
      <c r="K22" s="120"/>
    </row>
    <row r="23" spans="3:13" x14ac:dyDescent="0.2">
      <c r="C23" s="118"/>
      <c r="D23" s="119"/>
      <c r="E23" s="119"/>
      <c r="F23" s="119"/>
      <c r="G23" s="119"/>
      <c r="H23" s="119"/>
      <c r="I23" s="119"/>
      <c r="J23" s="119"/>
      <c r="K23" s="120"/>
    </row>
    <row r="24" spans="3:13" x14ac:dyDescent="0.2">
      <c r="C24" s="118"/>
      <c r="D24" s="119"/>
      <c r="E24" s="119"/>
      <c r="F24" s="119"/>
      <c r="G24" s="119"/>
      <c r="H24" s="119"/>
      <c r="I24" s="119"/>
      <c r="J24" s="119"/>
      <c r="K24" s="120"/>
    </row>
    <row r="25" spans="3:13" x14ac:dyDescent="0.2">
      <c r="C25" s="118"/>
      <c r="D25" s="119"/>
      <c r="E25" s="119"/>
      <c r="F25" s="119"/>
      <c r="G25" s="119"/>
      <c r="H25" s="119"/>
      <c r="I25" s="119"/>
      <c r="J25" s="119"/>
      <c r="K25" s="120"/>
    </row>
    <row r="26" spans="3:13" x14ac:dyDescent="0.2">
      <c r="C26" s="118"/>
      <c r="D26" s="119"/>
      <c r="E26" s="119"/>
      <c r="F26" s="119"/>
      <c r="G26" s="119"/>
      <c r="H26" s="119"/>
      <c r="I26" s="119"/>
      <c r="J26" s="119"/>
      <c r="K26" s="120"/>
    </row>
    <row r="27" spans="3:13" x14ac:dyDescent="0.2">
      <c r="C27" s="118"/>
      <c r="D27" s="119"/>
      <c r="E27" s="119"/>
      <c r="F27" s="119"/>
      <c r="G27" s="119"/>
      <c r="H27" s="119"/>
      <c r="I27" s="119"/>
      <c r="J27" s="119"/>
      <c r="K27" s="120"/>
    </row>
    <row r="28" spans="3:13" x14ac:dyDescent="0.2">
      <c r="C28" s="121"/>
      <c r="D28" s="122"/>
      <c r="E28" s="122"/>
      <c r="F28" s="122"/>
      <c r="G28" s="122"/>
      <c r="H28" s="122"/>
      <c r="I28" s="122"/>
      <c r="J28" s="122"/>
      <c r="K28" s="123"/>
    </row>
  </sheetData>
  <sheetProtection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G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topLeftCell="A13" zoomScale="115" zoomScaleNormal="100" zoomScaleSheetLayoutView="115" workbookViewId="0">
      <selection activeCell="C29" sqref="C29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99</v>
      </c>
    </row>
    <row r="3" spans="2:6" ht="34.5" customHeight="1" x14ac:dyDescent="0.2">
      <c r="B3" s="133" t="s">
        <v>9</v>
      </c>
      <c r="C3" s="133"/>
      <c r="D3" s="133"/>
      <c r="E3" s="133"/>
      <c r="F3" s="133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57</v>
      </c>
      <c r="C5" s="29"/>
      <c r="D5" s="29"/>
      <c r="E5" s="29"/>
      <c r="F5" s="29"/>
    </row>
    <row r="6" spans="2:6" ht="25.5" x14ac:dyDescent="0.2">
      <c r="B6" s="27" t="s">
        <v>58</v>
      </c>
      <c r="C6" s="12">
        <v>0</v>
      </c>
      <c r="D6" s="30">
        <f ca="1">SUMPRODUCT(Przychody!G7:OFFSET(uzasadnienie,-4,5),Przychody!H7:OFFSET(uzasadnienie,-4,6))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59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60</v>
      </c>
      <c r="C11" s="29"/>
      <c r="D11" s="29"/>
      <c r="E11" s="29"/>
      <c r="F11" s="29"/>
    </row>
    <row r="12" spans="2:6" x14ac:dyDescent="0.2">
      <c r="B12" s="27" t="s">
        <v>61</v>
      </c>
      <c r="C12" s="12"/>
      <c r="D12" s="12"/>
      <c r="E12" s="12"/>
      <c r="F12" s="12"/>
    </row>
    <row r="13" spans="2:6" ht="25.5" x14ac:dyDescent="0.2">
      <c r="B13" s="27" t="s">
        <v>62</v>
      </c>
      <c r="C13" s="12"/>
      <c r="D13" s="12"/>
      <c r="E13" s="12"/>
      <c r="F13" s="12"/>
    </row>
    <row r="14" spans="2:6" x14ac:dyDescent="0.2">
      <c r="B14" s="27" t="s">
        <v>63</v>
      </c>
      <c r="C14" s="12"/>
      <c r="D14" s="12"/>
      <c r="E14" s="12"/>
      <c r="F14" s="12"/>
    </row>
    <row r="15" spans="2:6" x14ac:dyDescent="0.2">
      <c r="B15" s="27" t="s">
        <v>64</v>
      </c>
      <c r="C15" s="12"/>
      <c r="D15" s="12"/>
      <c r="E15" s="12"/>
      <c r="F15" s="12"/>
    </row>
    <row r="16" spans="2:6" x14ac:dyDescent="0.2">
      <c r="B16" s="27" t="s">
        <v>65</v>
      </c>
      <c r="C16" s="12"/>
      <c r="D16" s="12"/>
      <c r="E16" s="12"/>
      <c r="F16" s="12"/>
    </row>
    <row r="17" spans="2:13" x14ac:dyDescent="0.2">
      <c r="B17" s="27" t="s">
        <v>66</v>
      </c>
      <c r="C17" s="12"/>
      <c r="D17" s="12"/>
      <c r="E17" s="12"/>
      <c r="F17" s="12"/>
    </row>
    <row r="18" spans="2:13" x14ac:dyDescent="0.2">
      <c r="B18" s="27" t="s">
        <v>67</v>
      </c>
      <c r="C18" s="12"/>
      <c r="D18" s="12"/>
      <c r="E18" s="12"/>
      <c r="F18" s="12"/>
      <c r="I18" s="135" t="s">
        <v>79</v>
      </c>
      <c r="J18" s="135"/>
      <c r="K18" s="135"/>
      <c r="L18" s="135"/>
      <c r="M18" s="135"/>
    </row>
    <row r="19" spans="2:13" x14ac:dyDescent="0.2">
      <c r="B19" s="27" t="s">
        <v>68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75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72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69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70</v>
      </c>
      <c r="C31" s="12"/>
      <c r="D31" s="12"/>
      <c r="E31" s="12"/>
      <c r="F31" s="12"/>
    </row>
    <row r="32" spans="2:13" x14ac:dyDescent="0.2">
      <c r="B32" s="31" t="s">
        <v>71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34" t="s">
        <v>16</v>
      </c>
      <c r="C33" s="134"/>
      <c r="D33" s="134"/>
      <c r="E33" s="134"/>
      <c r="F33" s="134"/>
    </row>
    <row r="34" spans="2:6" x14ac:dyDescent="0.2">
      <c r="B34" s="132"/>
      <c r="C34" s="132"/>
      <c r="D34" s="132"/>
      <c r="E34" s="132"/>
      <c r="F34" s="132"/>
    </row>
    <row r="35" spans="2:6" x14ac:dyDescent="0.2">
      <c r="B35" s="132"/>
      <c r="C35" s="132"/>
      <c r="D35" s="132"/>
      <c r="E35" s="132"/>
      <c r="F35" s="132"/>
    </row>
    <row r="36" spans="2:6" x14ac:dyDescent="0.2">
      <c r="B36" s="132"/>
      <c r="C36" s="132"/>
      <c r="D36" s="132"/>
      <c r="E36" s="132"/>
      <c r="F36" s="132"/>
    </row>
    <row r="37" spans="2:6" x14ac:dyDescent="0.2">
      <c r="B37" s="132"/>
      <c r="C37" s="132"/>
      <c r="D37" s="132"/>
      <c r="E37" s="132"/>
      <c r="F37" s="132"/>
    </row>
    <row r="38" spans="2:6" x14ac:dyDescent="0.2">
      <c r="B38" s="132"/>
      <c r="C38" s="132"/>
      <c r="D38" s="132"/>
      <c r="E38" s="132"/>
      <c r="F38" s="132"/>
    </row>
    <row r="39" spans="2:6" x14ac:dyDescent="0.2">
      <c r="B39" s="132"/>
      <c r="C39" s="132"/>
      <c r="D39" s="132"/>
      <c r="E39" s="132"/>
      <c r="F39" s="132"/>
    </row>
    <row r="40" spans="2:6" x14ac:dyDescent="0.2">
      <c r="B40" s="132"/>
      <c r="C40" s="132"/>
      <c r="D40" s="132"/>
      <c r="E40" s="132"/>
      <c r="F40" s="132"/>
    </row>
    <row r="41" spans="2:6" x14ac:dyDescent="0.2">
      <c r="B41" s="132"/>
      <c r="C41" s="132"/>
      <c r="D41" s="132"/>
      <c r="E41" s="132"/>
      <c r="F41" s="132"/>
    </row>
    <row r="42" spans="2:6" x14ac:dyDescent="0.2">
      <c r="B42" s="132"/>
      <c r="C42" s="132"/>
      <c r="D42" s="132"/>
      <c r="E42" s="132"/>
      <c r="F42" s="132"/>
    </row>
    <row r="43" spans="2:6" x14ac:dyDescent="0.2">
      <c r="B43" s="132"/>
      <c r="C43" s="132"/>
      <c r="D43" s="132"/>
      <c r="E43" s="132"/>
      <c r="F43" s="132"/>
    </row>
    <row r="44" spans="2:6" x14ac:dyDescent="0.2">
      <c r="B44" s="132"/>
      <c r="C44" s="132"/>
      <c r="D44" s="132"/>
      <c r="E44" s="132"/>
      <c r="F44" s="132"/>
    </row>
    <row r="45" spans="2:6" x14ac:dyDescent="0.2">
      <c r="B45" s="132"/>
      <c r="C45" s="132"/>
      <c r="D45" s="132"/>
      <c r="E45" s="132"/>
      <c r="F45" s="132"/>
    </row>
    <row r="46" spans="2:6" x14ac:dyDescent="0.2">
      <c r="B46" s="132"/>
      <c r="C46" s="132"/>
      <c r="D46" s="132"/>
      <c r="E46" s="132"/>
      <c r="F46" s="132"/>
    </row>
    <row r="47" spans="2:6" x14ac:dyDescent="0.2">
      <c r="B47" s="132"/>
      <c r="C47" s="132"/>
      <c r="D47" s="132"/>
      <c r="E47" s="132"/>
      <c r="F47" s="132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6"/>
  <sheetViews>
    <sheetView showGridLines="0" view="pageBreakPreview" zoomScale="115" zoomScaleNormal="100" zoomScaleSheetLayoutView="115" workbookViewId="0">
      <selection activeCell="I6" sqref="I6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100</v>
      </c>
      <c r="C2" s="32"/>
      <c r="D2" s="32"/>
      <c r="E2" s="32"/>
      <c r="F2" s="32"/>
    </row>
    <row r="3" spans="2:7" x14ac:dyDescent="0.25">
      <c r="B3" s="140" t="s">
        <v>17</v>
      </c>
      <c r="C3" s="22" t="s">
        <v>18</v>
      </c>
      <c r="D3" s="140" t="s">
        <v>20</v>
      </c>
      <c r="E3" s="140" t="s">
        <v>21</v>
      </c>
      <c r="F3" s="140" t="s">
        <v>22</v>
      </c>
    </row>
    <row r="4" spans="2:7" ht="33.75" customHeight="1" x14ac:dyDescent="0.25">
      <c r="B4" s="140"/>
      <c r="C4" s="22" t="s">
        <v>19</v>
      </c>
      <c r="D4" s="140"/>
      <c r="E4" s="140"/>
      <c r="F4" s="140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41">
        <f>RZS!C31</f>
        <v>0</v>
      </c>
      <c r="D9" s="141">
        <f>RZS!D31</f>
        <v>0</v>
      </c>
      <c r="E9" s="141">
        <f>RZS!E31</f>
        <v>0</v>
      </c>
      <c r="F9" s="141">
        <f>RZS!F31</f>
        <v>0</v>
      </c>
    </row>
    <row r="10" spans="2:7" ht="17.25" customHeight="1" x14ac:dyDescent="0.25">
      <c r="B10" s="53"/>
      <c r="C10" s="141"/>
      <c r="D10" s="141"/>
      <c r="E10" s="141"/>
      <c r="F10" s="141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36">
        <f ca="1">SUMPRODUCT(C14:F14,C15:F15)</f>
        <v>0</v>
      </c>
      <c r="D16" s="136"/>
      <c r="E16" s="137"/>
      <c r="F16" s="137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80</v>
      </c>
      <c r="C19" s="32"/>
      <c r="D19" s="32"/>
      <c r="E19" s="32"/>
      <c r="F19" s="32"/>
    </row>
    <row r="20" spans="2:7" x14ac:dyDescent="0.25">
      <c r="B20" s="138"/>
      <c r="C20" s="139" t="s">
        <v>34</v>
      </c>
      <c r="D20" s="139" t="s">
        <v>20</v>
      </c>
      <c r="E20" s="139" t="s">
        <v>21</v>
      </c>
      <c r="F20" s="139" t="s">
        <v>22</v>
      </c>
      <c r="G20" s="3"/>
    </row>
    <row r="21" spans="2:7" x14ac:dyDescent="0.25">
      <c r="B21" s="138"/>
      <c r="C21" s="139"/>
      <c r="D21" s="139"/>
      <c r="E21" s="139"/>
      <c r="F21" s="139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  <row r="25" spans="2:7" x14ac:dyDescent="0.25">
      <c r="B25" t="s">
        <v>83</v>
      </c>
      <c r="E25" t="s">
        <v>84</v>
      </c>
    </row>
    <row r="26" spans="2:7" x14ac:dyDescent="0.25">
      <c r="B26" s="32" t="s">
        <v>82</v>
      </c>
      <c r="E26" s="32" t="s">
        <v>81</v>
      </c>
    </row>
  </sheetData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Posiadane zasoby</vt:lpstr>
      <vt:lpstr>Zakres</vt:lpstr>
      <vt:lpstr>Przychody</vt:lpstr>
      <vt:lpstr>RZS</vt:lpstr>
      <vt:lpstr>NPV + wsk_rent</vt:lpstr>
      <vt:lpstr>'NPV + wsk_rent'!Obszar_wydruku</vt:lpstr>
      <vt:lpstr>'Posiadane zasoby'!Obszar_wydruku</vt:lpstr>
      <vt:lpstr>Przychody!Obszar_wydruku</vt:lpstr>
      <vt:lpstr>RZS!Obszar_wydruku</vt:lpstr>
      <vt:lpstr>Zakres!Obszar_wydruku</vt:lpstr>
      <vt:lpstr>PrzN1</vt:lpstr>
      <vt:lpstr>'Posiadane zasoby'!suma1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Sławomir Rekowski</cp:lastModifiedBy>
  <cp:lastPrinted>2017-02-06T11:32:23Z</cp:lastPrinted>
  <dcterms:created xsi:type="dcterms:W3CDTF">2017-01-11T14:22:24Z</dcterms:created>
  <dcterms:modified xsi:type="dcterms:W3CDTF">2019-08-28T13:53:53Z</dcterms:modified>
</cp:coreProperties>
</file>